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75" windowHeight="79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<sst xmlns="http://schemas.openxmlformats.org/spreadsheetml/2006/main" count="7" uniqueCount="7">
  <si>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Efficiency</t>
  </si>
  <si>
    <t>Speed (RPM)</t>
  </si>
  <si>
    <t>Torque (N*m)</t>
  </si>
  <si>
    <t>Power (W)</t>
  </si>
  <si>
    <t>Current (A)</t>
  </si>
  <si>
    <t>Voltage (Vdc)</t>
  </si>
  <si>
    <t>BLDC Motor Performance Testing Report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</si>
</sst>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&quot;￥&quot;#,##0;&quot;￥&quot;\-#,##0"/>
    <numFmt numFmtId="179" formatCode="&quot;￥&quot;#,##0;[Red]&quot;￥&quot;\-#,##0"/>
    <numFmt numFmtId="180" formatCode="&quot;￥&quot;#,##0.00;&quot;￥&quot;\-#,##0.00"/>
    <numFmt numFmtId="181" formatCode="&quot;￥&quot;#,##0.00;[Red]&quot;￥&quot;\-#,##0.00"/>
    <numFmt numFmtId="182" formatCode="_ &quot;￥&quot;* #,##0_ ;_ &quot;￥&quot;* \-#,##0_ ;_ &quot;￥&quot;* &quot;-&quot;_ ;_ @_ "/>
    <numFmt numFmtId="183" formatCode="_ * #,##0_ ;_ * \-#,##0_ ;_ * &quot;-&quot;_ ;_ @_ "/>
    <numFmt numFmtId="184" formatCode="_ &quot;￥&quot;* #,##0.00_ ;_ &quot;￥&quot;* \-#,##0.00_ ;_ &quot;￥&quot;* &quot;-&quot;??_ ;_ @_ "/>
    <numFmt numFmtId="185" formatCode="_ * #,##0.00_ ;_ * \-#,##0.00_ ;_ * &quot;-&quot;??_ ;_ @_ "/>
  </numFmts>
  <fonts count="40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b/>
      <sz val="11"/>
      <color indexed="52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sz val="11"/>
      <color indexed="60"/>
      <name val="Calibri"/>
      <family val="0"/>
    </font>
    <font>
      <sz val="11"/>
      <color indexed="52"/>
      <name val="Calibri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theme="1"/>
      <name val="Calibri"/>
      <family val="0"/>
    </font>
    <font>
      <b/>
      <sz val="11"/>
      <color theme="3"/>
      <name val="Calibri"/>
      <family val="0"/>
    </font>
    <font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1"/>
      <color rgb="FFFF00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b/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98375"/>
          <c:h val="0.90325"/>
        </c:manualLayout>
      </c:layout>
      <c:scatterChart>
        <c:scatterStyle val="lineMarker"/>
        <c:varyColors val="0"/>
        <c:ser>
          <c:idx val="1"/>
          <c:order val="1"/>
          <c:tx>
            <c:strRef>
              <c:f>Sheet2!$E$4</c:f>
              <c:strCache>
                <c:ptCount val="1"/>
                <c:pt idx="0">
                  <c:v>Power (W)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Sheet2!$C$5:$C$16</c:f>
              <c:numCache/>
            </c:numRef>
          </c:xVal>
          <c:yVal>
            <c:numRef>
              <c:f>Sheet2!$E$5:$E$16</c:f>
              <c:numCache/>
            </c:numRef>
          </c:yVal>
          <c:smooth val="0"/>
        </c:ser>
        <c:axId val="26937223"/>
        <c:axId val="41108416"/>
      </c:scatterChart>
      <c:scatterChart>
        <c:scatterStyle val="lineMarker"/>
        <c:varyColors val="0"/>
        <c:ser>
          <c:idx val="0"/>
          <c:order val="0"/>
          <c:tx>
            <c:strRef>
              <c:f>Sheet2!$D$4</c:f>
              <c:strCache>
                <c:ptCount val="1"/>
                <c:pt idx="0">
                  <c:v>Torque (N*m)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Sheet2!$C$5:$C$16</c:f>
              <c:numCache/>
            </c:numRef>
          </c:xVal>
          <c:yVal>
            <c:numRef>
              <c:f>Sheet2!$D$5:$D$16</c:f>
              <c:numCache/>
            </c:numRef>
          </c:yVal>
          <c:smooth val="0"/>
        </c:ser>
        <c:axId val="34431425"/>
        <c:axId val="41447370"/>
      </c:scatterChart>
      <c:valAx>
        <c:axId val="26937223"/>
        <c:scaling>
          <c:orientation val="minMax"/>
          <c:max val="410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108416"/>
        <c:crosses val="autoZero"/>
        <c:crossBetween val="midCat"/>
        <c:dispUnits/>
        <c:majorUnit val="500"/>
      </c:valAx>
      <c:valAx>
        <c:axId val="41108416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937223"/>
        <c:crosses val="autoZero"/>
        <c:crossBetween val="midCat"/>
        <c:dispUnits/>
      </c:valAx>
      <c:valAx>
        <c:axId val="34431425"/>
        <c:scaling>
          <c:orientation val="minMax"/>
        </c:scaling>
        <c:axPos val="b"/>
        <c:delete val="1"/>
        <c:majorTickMark val="out"/>
        <c:minorTickMark val="none"/>
        <c:tickLblPos val="nextTo"/>
        <c:crossAx val="41447370"/>
        <c:crosses val="max"/>
        <c:crossBetween val="midCat"/>
        <c:dispUnits/>
      </c:valAx>
      <c:valAx>
        <c:axId val="41447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431425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25"/>
          <c:y val="0.90325"/>
          <c:w val="0.469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3</xdr:col>
      <xdr:colOff>581025</xdr:colOff>
      <xdr:row>33</xdr:row>
      <xdr:rowOff>9525</xdr:rowOff>
    </xdr:to>
    <xdr:graphicFrame>
      <xdr:nvGraphicFramePr>
        <xdr:cNvPr id="1" name="Diagrama 1"/>
        <xdr:cNvGraphicFramePr/>
      </xdr:nvGraphicFramePr>
      <xdr:xfrm>
        <a:off x="9525" y="2924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G16" sqref="G16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SheetLayoutView="100" zoomScalePageLayoutView="0" workbookViewId="0" topLeftCell="A1">
      <selection activeCell="D23" sqref="D23"/>
    </sheetView>
  </sheetViews>
  <sheetFormatPr defaultColWidth="9.00390625" defaultRowHeight="13.5" customHeight="1"/>
  <cols>
    <col min="1" max="2" width="18.50390625" style="0" customWidth="1"/>
    <col min="3" max="3" width="15.50390625" style="0" customWidth="1"/>
    <col min="4" max="4" width="18.25390625" style="0" customWidth="1"/>
    <col min="5" max="6" width="13.75390625" style="0" bestFit="1" customWidth="1"/>
  </cols>
  <sheetData>
    <row r="2" spans="2:5" s="2" customFormat="1" ht="13.5" customHeight="1">
      <c r="B2" s="4" t="s">
        <v>6</v>
      </c>
      <c r="C2" s="4"/>
      <c r="D2" s="4"/>
      <c r="E2" s="4"/>
    </row>
    <row r="3" spans="1:6" ht="13.5" customHeight="1">
      <c r="A3" s="3"/>
      <c r="B3" s="3"/>
      <c r="C3" s="3"/>
      <c r="D3" s="3"/>
      <c r="E3" s="3"/>
      <c r="F3" s="3"/>
    </row>
    <row r="4" spans="1:6" s="1" customFormat="1" ht="13.5" customHeight="1">
      <c r="A4" s="2" t="s">
        <v>5</v>
      </c>
      <c r="B4" s="2" t="s">
        <v>4</v>
      </c>
      <c r="C4" s="2" t="s">
        <v>1</v>
      </c>
      <c r="D4" s="2" t="s">
        <v>2</v>
      </c>
      <c r="E4" s="2" t="s">
        <v>3</v>
      </c>
      <c r="F4" s="2" t="s">
        <v>0</v>
      </c>
    </row>
    <row r="5" spans="1:6" ht="13.5" customHeight="1">
      <c r="A5" s="3">
        <v>48.05</v>
      </c>
      <c r="B5" s="3">
        <v>2.38</v>
      </c>
      <c r="C5" s="3">
        <v>4072</v>
      </c>
      <c r="D5" s="3">
        <v>0.03</v>
      </c>
      <c r="E5" s="3">
        <f aca="true" t="shared" si="0" ref="E5:E16">C5*D5/9.55</f>
        <v>12.791623036649213</v>
      </c>
      <c r="F5" s="3">
        <f aca="true" t="shared" si="1" ref="F5:F15">C5*D5/9.55/A5/B5</f>
        <v>0.11185497456823874</v>
      </c>
    </row>
    <row r="6" spans="1:6" ht="13.5" customHeight="1">
      <c r="A6" s="3">
        <v>47.94</v>
      </c>
      <c r="B6" s="3">
        <v>6.52</v>
      </c>
      <c r="C6" s="3">
        <v>3884</v>
      </c>
      <c r="D6" s="3">
        <v>0.56</v>
      </c>
      <c r="E6" s="3">
        <f t="shared" si="0"/>
        <v>227.75287958115186</v>
      </c>
      <c r="F6" s="3">
        <f t="shared" si="1"/>
        <v>0.7286487953409038</v>
      </c>
    </row>
    <row r="7" spans="1:6" ht="13.5" customHeight="1">
      <c r="A7" s="3">
        <v>47.89</v>
      </c>
      <c r="B7" s="3">
        <v>10.68</v>
      </c>
      <c r="C7" s="3">
        <v>3741</v>
      </c>
      <c r="D7" s="3">
        <v>1.06</v>
      </c>
      <c r="E7" s="3">
        <f t="shared" si="0"/>
        <v>415.2314136125654</v>
      </c>
      <c r="F7" s="3">
        <f t="shared" si="1"/>
        <v>0.8118468541213859</v>
      </c>
    </row>
    <row r="8" spans="1:6" ht="13.5" customHeight="1">
      <c r="A8" s="3">
        <v>47.71</v>
      </c>
      <c r="B8" s="3">
        <v>14.48</v>
      </c>
      <c r="C8" s="3">
        <v>3639</v>
      </c>
      <c r="D8" s="3">
        <v>1.56</v>
      </c>
      <c r="E8" s="3">
        <f t="shared" si="0"/>
        <v>594.4335078534031</v>
      </c>
      <c r="F8" s="3">
        <f t="shared" si="1"/>
        <v>0.8604493363064298</v>
      </c>
    </row>
    <row r="9" spans="1:6" ht="13.5" customHeight="1">
      <c r="A9" s="3">
        <v>47.6</v>
      </c>
      <c r="B9" s="3">
        <v>18.71</v>
      </c>
      <c r="C9" s="3">
        <v>3527</v>
      </c>
      <c r="D9" s="3">
        <v>2.12</v>
      </c>
      <c r="E9" s="3">
        <f t="shared" si="0"/>
        <v>782.9570680628273</v>
      </c>
      <c r="F9" s="3">
        <f t="shared" si="1"/>
        <v>0.8791383164339691</v>
      </c>
    </row>
    <row r="10" spans="1:6" ht="13.5" customHeight="1">
      <c r="A10" s="3">
        <v>47.54</v>
      </c>
      <c r="B10" s="3">
        <v>21.99</v>
      </c>
      <c r="C10" s="3">
        <v>3472</v>
      </c>
      <c r="D10" s="3">
        <v>2.56</v>
      </c>
      <c r="E10" s="3">
        <f t="shared" si="0"/>
        <v>930.7141361256544</v>
      </c>
      <c r="F10" s="3">
        <f t="shared" si="1"/>
        <v>0.8902908367972118</v>
      </c>
    </row>
    <row r="11" spans="1:6" ht="13.5" customHeight="1">
      <c r="A11" s="3">
        <v>47.27</v>
      </c>
      <c r="B11" s="3">
        <v>25.7</v>
      </c>
      <c r="C11" s="3">
        <v>3354</v>
      </c>
      <c r="D11" s="3">
        <v>3.06</v>
      </c>
      <c r="E11" s="3">
        <f t="shared" si="0"/>
        <v>1074.6848167539265</v>
      </c>
      <c r="F11" s="3">
        <f t="shared" si="1"/>
        <v>0.8846314752439842</v>
      </c>
    </row>
    <row r="12" spans="1:6" ht="13.5" customHeight="1">
      <c r="A12" s="3">
        <v>47.29</v>
      </c>
      <c r="B12" s="3">
        <v>29.61</v>
      </c>
      <c r="C12" s="3">
        <v>3325</v>
      </c>
      <c r="D12" s="3">
        <v>3.57</v>
      </c>
      <c r="E12" s="3">
        <f t="shared" si="0"/>
        <v>1242.958115183246</v>
      </c>
      <c r="F12" s="3">
        <f t="shared" si="1"/>
        <v>0.887664338724734</v>
      </c>
    </row>
    <row r="13" spans="1:6" ht="13.5" customHeight="1">
      <c r="A13" s="3">
        <v>47.04</v>
      </c>
      <c r="B13" s="3">
        <v>33.15</v>
      </c>
      <c r="C13" s="3">
        <v>3194</v>
      </c>
      <c r="D13" s="3">
        <v>4.06</v>
      </c>
      <c r="E13" s="3">
        <f t="shared" si="0"/>
        <v>1357.868062827225</v>
      </c>
      <c r="F13" s="3">
        <f t="shared" si="1"/>
        <v>0.8707765560244771</v>
      </c>
    </row>
    <row r="14" spans="1:6" ht="13.5" customHeight="1">
      <c r="A14" s="3">
        <v>46.96</v>
      </c>
      <c r="B14" s="3">
        <v>37.78</v>
      </c>
      <c r="C14" s="3">
        <v>3122</v>
      </c>
      <c r="D14" s="3">
        <v>4.7</v>
      </c>
      <c r="E14" s="3">
        <f t="shared" si="0"/>
        <v>1536.4816753926702</v>
      </c>
      <c r="F14" s="3">
        <f t="shared" si="1"/>
        <v>0.8660387873850661</v>
      </c>
    </row>
    <row r="15" spans="1:6" ht="13.5" customHeight="1">
      <c r="A15" s="3">
        <v>46.81</v>
      </c>
      <c r="B15" s="3">
        <v>39.91</v>
      </c>
      <c r="C15" s="3">
        <v>3075</v>
      </c>
      <c r="D15" s="3">
        <v>4.99</v>
      </c>
      <c r="E15" s="3">
        <f t="shared" si="0"/>
        <v>1606.7277486910994</v>
      </c>
      <c r="F15" s="3">
        <f t="shared" si="1"/>
        <v>0.8600464850073632</v>
      </c>
    </row>
    <row r="16" spans="3:5" ht="13.5" customHeight="1">
      <c r="C16" s="3">
        <v>0</v>
      </c>
      <c r="D16" s="3">
        <v>5</v>
      </c>
      <c r="E16" s="3">
        <v>0</v>
      </c>
    </row>
  </sheetData>
  <sheetProtection/>
  <mergeCells count="1">
    <mergeCell ref="B2:E2"/>
  </mergeCells>
  <printOptions/>
  <pageMargins left="0.6993055555555555" right="0.6993055555555555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ygha</dc:creator>
  <cp:keywords/>
  <dc:description/>
  <cp:lastModifiedBy>Black</cp:lastModifiedBy>
  <dcterms:created xsi:type="dcterms:W3CDTF">2006-09-13T03:21:51Z</dcterms:created>
  <dcterms:modified xsi:type="dcterms:W3CDTF">2021-01-04T12:29:21Z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